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36" i="1"/>
  <c r="O36"/>
  <c r="N36"/>
  <c r="M36"/>
  <c r="L36"/>
  <c r="K36"/>
  <c r="J36"/>
  <c r="I36"/>
  <c r="H36"/>
  <c r="G36"/>
  <c r="F36"/>
  <c r="E36"/>
  <c r="D36"/>
  <c r="C36"/>
  <c r="P34"/>
  <c r="O34"/>
  <c r="N34"/>
  <c r="M34"/>
  <c r="L34"/>
  <c r="K34"/>
  <c r="J34"/>
  <c r="I34"/>
  <c r="H34"/>
  <c r="G34"/>
  <c r="F34"/>
  <c r="E34"/>
  <c r="D34"/>
  <c r="C34"/>
  <c r="P32"/>
  <c r="O32"/>
  <c r="N32"/>
  <c r="M32"/>
  <c r="L32"/>
  <c r="K32"/>
  <c r="J32"/>
  <c r="I32"/>
  <c r="H32"/>
  <c r="G32"/>
  <c r="F32"/>
  <c r="E32"/>
  <c r="D32"/>
  <c r="C32"/>
  <c r="P25"/>
  <c r="P37" s="1"/>
  <c r="O25"/>
  <c r="O37" s="1"/>
  <c r="N25"/>
  <c r="N37" s="1"/>
  <c r="M25"/>
  <c r="M37" s="1"/>
  <c r="L25"/>
  <c r="L37" s="1"/>
  <c r="K25"/>
  <c r="K37" s="1"/>
  <c r="J25"/>
  <c r="J37" s="1"/>
  <c r="I25"/>
  <c r="I37" s="1"/>
  <c r="H25"/>
  <c r="H37" s="1"/>
  <c r="G25"/>
  <c r="G37" s="1"/>
  <c r="F25"/>
  <c r="F37" s="1"/>
  <c r="E25"/>
  <c r="E37" s="1"/>
  <c r="D25"/>
  <c r="D37" s="1"/>
  <c r="C25"/>
  <c r="C37" s="1"/>
</calcChain>
</file>

<file path=xl/sharedStrings.xml><?xml version="1.0" encoding="utf-8"?>
<sst xmlns="http://schemas.openxmlformats.org/spreadsheetml/2006/main" count="59" uniqueCount="43">
  <si>
    <t xml:space="preserve">Details of advances to MSME sectors </t>
  </si>
  <si>
    <t>AS ON 31.12.2018</t>
  </si>
  <si>
    <t>SL No.</t>
  </si>
  <si>
    <t>Banks</t>
  </si>
  <si>
    <t>MICRO</t>
  </si>
  <si>
    <t>SMALL</t>
  </si>
  <si>
    <t>MEDIUM</t>
  </si>
  <si>
    <t>TOTAL MSME OUTSTANDING</t>
  </si>
  <si>
    <t>Current Year</t>
  </si>
  <si>
    <t>Outstanding</t>
  </si>
  <si>
    <t>No.</t>
  </si>
  <si>
    <t>Amt.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</si>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</sst>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8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wrapText="1"/>
      <protection locked="0"/>
    </xf>
    <xf numFmtId="0" fontId="6" fillId="2" borderId="3" xfId="0" applyFont="1" applyFill="1" applyBorder="1" applyAlignment="1" applyProtection="1">
      <alignment horizontal="center" wrapText="1"/>
      <protection locked="0"/>
    </xf>
    <xf numFmtId="0" fontId="6" fillId="2" borderId="4" xfId="0" applyFont="1" applyFill="1" applyBorder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horizontal="center" wrapText="1"/>
      <protection locked="0"/>
    </xf>
    <xf numFmtId="0" fontId="6" fillId="2" borderId="5" xfId="0" applyFont="1" applyFill="1" applyBorder="1" applyAlignment="1" applyProtection="1">
      <alignment horizontal="center" wrapText="1"/>
      <protection locked="0"/>
    </xf>
    <xf numFmtId="0" fontId="6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3" xfId="0" applyFont="1" applyFill="1" applyBorder="1" applyAlignment="1" applyProtection="1">
      <alignment horizontal="center" wrapText="1"/>
      <protection locked="0"/>
    </xf>
    <xf numFmtId="0" fontId="5" fillId="2" borderId="6" xfId="0" applyFont="1" applyFill="1" applyBorder="1" applyAlignment="1">
      <alignment horizontal="center" wrapText="1"/>
    </xf>
    <xf numFmtId="0" fontId="5" fillId="2" borderId="6" xfId="0" applyFont="1" applyFill="1" applyBorder="1" applyAlignment="1" applyProtection="1">
      <alignment horizontal="center" wrapText="1"/>
      <protection locked="0"/>
    </xf>
    <xf numFmtId="0" fontId="5" fillId="2" borderId="7" xfId="0" applyFont="1" applyFill="1" applyBorder="1" applyAlignment="1" applyProtection="1">
      <alignment horizontal="center" wrapText="1"/>
      <protection locked="0"/>
    </xf>
    <xf numFmtId="0" fontId="5" fillId="2" borderId="8" xfId="0" applyFont="1" applyFill="1" applyBorder="1" applyAlignment="1" applyProtection="1">
      <alignment horizontal="center" wrapText="1"/>
      <protection locked="0"/>
    </xf>
    <xf numFmtId="2" fontId="5" fillId="2" borderId="9" xfId="0" applyNumberFormat="1" applyFont="1" applyFill="1" applyBorder="1" applyAlignment="1" applyProtection="1">
      <alignment horizontal="center" wrapText="1"/>
      <protection locked="0"/>
    </xf>
    <xf numFmtId="0" fontId="5" fillId="2" borderId="9" xfId="0" applyFont="1" applyFill="1" applyBorder="1" applyAlignment="1" applyProtection="1">
      <alignment horizontal="center" wrapText="1"/>
      <protection locked="0"/>
    </xf>
    <xf numFmtId="0" fontId="5" fillId="2" borderId="10" xfId="0" applyFont="1" applyFill="1" applyBorder="1" applyAlignment="1" applyProtection="1">
      <alignment horizontal="center" wrapText="1"/>
      <protection locked="0"/>
    </xf>
    <xf numFmtId="2" fontId="5" fillId="2" borderId="10" xfId="0" applyNumberFormat="1" applyFont="1" applyFill="1" applyBorder="1" applyAlignment="1" applyProtection="1">
      <alignment horizontal="center" wrapText="1"/>
      <protection locked="0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1" fontId="7" fillId="0" borderId="1" xfId="0" applyNumberFormat="1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1" fontId="7" fillId="0" borderId="1" xfId="0" applyNumberFormat="1" applyFont="1" applyBorder="1"/>
    <xf numFmtId="0" fontId="5" fillId="0" borderId="13" xfId="0" applyFont="1" applyBorder="1" applyAlignment="1">
      <alignment wrapText="1"/>
    </xf>
    <xf numFmtId="0" fontId="5" fillId="0" borderId="14" xfId="0" applyFont="1" applyBorder="1" applyAlignment="1">
      <alignment wrapText="1"/>
    </xf>
    <xf numFmtId="1" fontId="5" fillId="0" borderId="1" xfId="0" applyNumberFormat="1" applyFont="1" applyBorder="1" applyProtection="1">
      <protection locked="0"/>
    </xf>
    <xf numFmtId="2" fontId="5" fillId="0" borderId="1" xfId="0" applyNumberFormat="1" applyFont="1" applyBorder="1" applyProtection="1">
      <protection locked="0"/>
    </xf>
    <xf numFmtId="1" fontId="7" fillId="0" borderId="1" xfId="0" applyNumberFormat="1" applyFont="1" applyFill="1" applyBorder="1" applyProtection="1">
      <protection locked="0"/>
    </xf>
    <xf numFmtId="2" fontId="7" fillId="0" borderId="1" xfId="0" applyNumberFormat="1" applyFont="1" applyFill="1" applyBorder="1" applyProtection="1">
      <protection locked="0"/>
    </xf>
    <xf numFmtId="0" fontId="8" fillId="0" borderId="14" xfId="0" applyFont="1" applyBorder="1" applyAlignment="1">
      <alignment wrapText="1"/>
    </xf>
    <xf numFmtId="0" fontId="8" fillId="0" borderId="15" xfId="0" applyFont="1" applyBorder="1" applyAlignment="1">
      <alignment wrapText="1"/>
    </xf>
    <xf numFmtId="1" fontId="5" fillId="0" borderId="1" xfId="0" applyNumberFormat="1" applyFont="1" applyBorder="1"/>
    <xf numFmtId="2" fontId="5" fillId="0" borderId="1" xfId="0" applyNumberFormat="1" applyFont="1" applyBorder="1"/>
    <xf numFmtId="0" fontId="5" fillId="0" borderId="15" xfId="0" applyFont="1" applyBorder="1" applyAlignment="1">
      <alignment wrapText="1"/>
    </xf>
    <xf numFmtId="1" fontId="8" fillId="0" borderId="1" xfId="0" applyNumberFormat="1" applyFont="1" applyBorder="1"/>
    <xf numFmtId="2" fontId="8" fillId="0" borderId="1" xfId="0" applyNumberFormat="1" applyFont="1" applyBorder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workbookViewId="0">
      <selection sqref="A1:XFD1048576"/>
    </sheetView>
  </sheetViews>
  <sheetFormatPr defaultRowHeight="15"/>
  <cols>
    <col min="2" max="2" width="12.42578125" customWidth="1"/>
    <col min="3" max="3" width="6.42578125" customWidth="1"/>
    <col min="4" max="4" width="10" style="42" customWidth="1"/>
    <col min="5" max="5" width="6.7109375" customWidth="1"/>
    <col min="6" max="6" width="10.85546875" style="42" bestFit="1" customWidth="1"/>
    <col min="7" max="7" width="6.7109375" customWidth="1"/>
    <col min="8" max="8" width="9.5703125" style="42" customWidth="1"/>
    <col min="9" max="9" width="7" customWidth="1"/>
    <col min="10" max="10" width="10.85546875" style="42" bestFit="1" customWidth="1"/>
    <col min="11" max="11" width="5.140625" customWidth="1"/>
    <col min="12" max="12" width="9.5703125" style="42" bestFit="1" customWidth="1"/>
    <col min="13" max="13" width="5.5703125" customWidth="1"/>
    <col min="14" max="14" width="9.5703125" style="42" bestFit="1" customWidth="1"/>
    <col min="16" max="16" width="10.85546875" style="42" bestFit="1" customWidth="1"/>
  </cols>
  <sheetData>
    <row r="1" spans="1:16">
      <c r="A1" s="1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3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5.75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>
      <c r="A4" s="4" t="s">
        <v>2</v>
      </c>
      <c r="B4" s="5" t="s">
        <v>3</v>
      </c>
      <c r="C4" s="6" t="s">
        <v>4</v>
      </c>
      <c r="D4" s="7"/>
      <c r="E4" s="7"/>
      <c r="F4" s="7"/>
      <c r="G4" s="7" t="s">
        <v>5</v>
      </c>
      <c r="H4" s="7"/>
      <c r="I4" s="7"/>
      <c r="J4" s="8"/>
      <c r="K4" s="9" t="s">
        <v>6</v>
      </c>
      <c r="L4" s="9"/>
      <c r="M4" s="9"/>
      <c r="N4" s="10"/>
      <c r="O4" s="11" t="s">
        <v>7</v>
      </c>
      <c r="P4" s="11"/>
    </row>
    <row r="5" spans="1:16">
      <c r="A5" s="4"/>
      <c r="B5" s="5"/>
      <c r="C5" s="12" t="s">
        <v>8</v>
      </c>
      <c r="D5" s="13"/>
      <c r="E5" s="14" t="s">
        <v>9</v>
      </c>
      <c r="F5" s="14"/>
      <c r="G5" s="13" t="s">
        <v>8</v>
      </c>
      <c r="H5" s="13"/>
      <c r="I5" s="14" t="s">
        <v>9</v>
      </c>
      <c r="J5" s="14"/>
      <c r="K5" s="15" t="s">
        <v>8</v>
      </c>
      <c r="L5" s="15"/>
      <c r="M5" s="16" t="s">
        <v>9</v>
      </c>
      <c r="N5" s="17"/>
      <c r="O5" s="11"/>
      <c r="P5" s="11"/>
    </row>
    <row r="6" spans="1:16">
      <c r="A6" s="4"/>
      <c r="B6" s="5"/>
      <c r="C6" s="18" t="s">
        <v>10</v>
      </c>
      <c r="D6" s="19" t="s">
        <v>11</v>
      </c>
      <c r="E6" s="20" t="s">
        <v>10</v>
      </c>
      <c r="F6" s="19" t="s">
        <v>11</v>
      </c>
      <c r="G6" s="20" t="s">
        <v>10</v>
      </c>
      <c r="H6" s="19" t="s">
        <v>11</v>
      </c>
      <c r="I6" s="20" t="s">
        <v>10</v>
      </c>
      <c r="J6" s="19" t="s">
        <v>11</v>
      </c>
      <c r="K6" s="20" t="s">
        <v>10</v>
      </c>
      <c r="L6" s="19" t="s">
        <v>11</v>
      </c>
      <c r="M6" s="20" t="s">
        <v>10</v>
      </c>
      <c r="N6" s="19" t="s">
        <v>11</v>
      </c>
      <c r="O6" s="21" t="s">
        <v>10</v>
      </c>
      <c r="P6" s="22" t="s">
        <v>11</v>
      </c>
    </row>
    <row r="7" spans="1:16">
      <c r="A7" s="23">
        <v>1</v>
      </c>
      <c r="B7" s="24" t="s">
        <v>12</v>
      </c>
      <c r="C7" s="25">
        <v>21</v>
      </c>
      <c r="D7" s="26">
        <v>121.27</v>
      </c>
      <c r="E7" s="25">
        <v>35</v>
      </c>
      <c r="F7" s="26">
        <v>112.6</v>
      </c>
      <c r="G7" s="25">
        <v>28</v>
      </c>
      <c r="H7" s="26">
        <v>625</v>
      </c>
      <c r="I7" s="25">
        <v>42</v>
      </c>
      <c r="J7" s="26">
        <v>893.21</v>
      </c>
      <c r="K7" s="25">
        <v>1</v>
      </c>
      <c r="L7" s="26">
        <v>1.5</v>
      </c>
      <c r="M7" s="25">
        <v>1</v>
      </c>
      <c r="N7" s="26">
        <v>1.5</v>
      </c>
      <c r="O7" s="27">
        <v>78</v>
      </c>
      <c r="P7" s="26">
        <v>1007.3100000000001</v>
      </c>
    </row>
    <row r="8" spans="1:16">
      <c r="A8" s="28">
        <v>2</v>
      </c>
      <c r="B8" s="29" t="s">
        <v>13</v>
      </c>
      <c r="C8" s="30">
        <v>5</v>
      </c>
      <c r="D8" s="31">
        <v>25</v>
      </c>
      <c r="E8" s="30">
        <v>106</v>
      </c>
      <c r="F8" s="31">
        <v>577.28</v>
      </c>
      <c r="G8" s="30">
        <v>0</v>
      </c>
      <c r="H8" s="31">
        <v>0</v>
      </c>
      <c r="I8" s="30">
        <v>7</v>
      </c>
      <c r="J8" s="31">
        <v>168.3</v>
      </c>
      <c r="K8" s="30">
        <v>0</v>
      </c>
      <c r="L8" s="31">
        <v>0</v>
      </c>
      <c r="M8" s="30">
        <v>0</v>
      </c>
      <c r="N8" s="31">
        <v>0</v>
      </c>
      <c r="O8" s="30">
        <v>113</v>
      </c>
      <c r="P8" s="31">
        <v>745.57999999999993</v>
      </c>
    </row>
    <row r="9" spans="1:16">
      <c r="A9" s="28">
        <v>3</v>
      </c>
      <c r="B9" s="29" t="s">
        <v>14</v>
      </c>
      <c r="C9" s="32">
        <v>288</v>
      </c>
      <c r="D9" s="33">
        <v>2142.4699999999998</v>
      </c>
      <c r="E9" s="32">
        <v>288</v>
      </c>
      <c r="F9" s="33">
        <v>2142.4699999999998</v>
      </c>
      <c r="G9" s="32">
        <v>0</v>
      </c>
      <c r="H9" s="33">
        <v>0</v>
      </c>
      <c r="I9" s="32">
        <v>0</v>
      </c>
      <c r="J9" s="33">
        <v>0</v>
      </c>
      <c r="K9" s="32">
        <v>150</v>
      </c>
      <c r="L9" s="33">
        <v>1903.53</v>
      </c>
      <c r="M9" s="32">
        <v>150</v>
      </c>
      <c r="N9" s="33">
        <v>1903.53</v>
      </c>
      <c r="O9" s="25">
        <v>438</v>
      </c>
      <c r="P9" s="26">
        <v>4046</v>
      </c>
    </row>
    <row r="10" spans="1:16">
      <c r="A10" s="28">
        <v>4</v>
      </c>
      <c r="B10" s="29" t="s">
        <v>15</v>
      </c>
      <c r="C10" s="25">
        <v>6</v>
      </c>
      <c r="D10" s="26">
        <v>85</v>
      </c>
      <c r="E10" s="25">
        <v>42</v>
      </c>
      <c r="F10" s="26">
        <v>286.7</v>
      </c>
      <c r="G10" s="25">
        <v>1</v>
      </c>
      <c r="H10" s="26">
        <v>80</v>
      </c>
      <c r="I10" s="25">
        <v>3</v>
      </c>
      <c r="J10" s="26">
        <v>121.33</v>
      </c>
      <c r="K10" s="25">
        <v>0</v>
      </c>
      <c r="L10" s="26">
        <v>0</v>
      </c>
      <c r="M10" s="25">
        <v>0</v>
      </c>
      <c r="N10" s="26">
        <v>0</v>
      </c>
      <c r="O10" s="25">
        <v>45</v>
      </c>
      <c r="P10" s="26">
        <v>408.03</v>
      </c>
    </row>
    <row r="11" spans="1:16">
      <c r="A11" s="28">
        <v>5</v>
      </c>
      <c r="B11" s="29" t="s">
        <v>16</v>
      </c>
      <c r="C11" s="32">
        <v>52</v>
      </c>
      <c r="D11" s="33">
        <v>222.9</v>
      </c>
      <c r="E11" s="32">
        <v>1172</v>
      </c>
      <c r="F11" s="33">
        <v>4138</v>
      </c>
      <c r="G11" s="32">
        <v>2</v>
      </c>
      <c r="H11" s="33">
        <v>32.130000000000003</v>
      </c>
      <c r="I11" s="32">
        <v>178</v>
      </c>
      <c r="J11" s="33">
        <v>3730.8</v>
      </c>
      <c r="K11" s="32">
        <v>0</v>
      </c>
      <c r="L11" s="33">
        <v>0</v>
      </c>
      <c r="M11" s="32">
        <v>6</v>
      </c>
      <c r="N11" s="33">
        <v>1156.93</v>
      </c>
      <c r="O11" s="25">
        <v>1350</v>
      </c>
      <c r="P11" s="26">
        <v>9025.73</v>
      </c>
    </row>
    <row r="12" spans="1:16">
      <c r="A12" s="28">
        <v>6</v>
      </c>
      <c r="B12" s="29" t="s">
        <v>17</v>
      </c>
      <c r="C12" s="32">
        <v>75</v>
      </c>
      <c r="D12" s="33">
        <v>218</v>
      </c>
      <c r="E12" s="32">
        <v>312</v>
      </c>
      <c r="F12" s="33">
        <v>814.5</v>
      </c>
      <c r="G12" s="32">
        <v>38</v>
      </c>
      <c r="H12" s="33">
        <v>412.1</v>
      </c>
      <c r="I12" s="32">
        <v>321</v>
      </c>
      <c r="J12" s="33">
        <v>1575.5</v>
      </c>
      <c r="K12" s="32">
        <v>0</v>
      </c>
      <c r="L12" s="33">
        <v>0</v>
      </c>
      <c r="M12" s="32">
        <v>0</v>
      </c>
      <c r="N12" s="33">
        <v>0</v>
      </c>
      <c r="O12" s="25">
        <v>633</v>
      </c>
      <c r="P12" s="26">
        <v>2390</v>
      </c>
    </row>
    <row r="13" spans="1:16">
      <c r="A13" s="28">
        <v>7</v>
      </c>
      <c r="B13" s="29" t="s">
        <v>18</v>
      </c>
      <c r="C13" s="25">
        <v>3</v>
      </c>
      <c r="D13" s="26">
        <v>1.5</v>
      </c>
      <c r="E13" s="25">
        <v>111</v>
      </c>
      <c r="F13" s="26">
        <v>1798</v>
      </c>
      <c r="G13" s="25">
        <v>0</v>
      </c>
      <c r="H13" s="26">
        <v>0</v>
      </c>
      <c r="I13" s="25">
        <v>0</v>
      </c>
      <c r="J13" s="26">
        <v>0</v>
      </c>
      <c r="K13" s="25">
        <v>0</v>
      </c>
      <c r="L13" s="26">
        <v>0</v>
      </c>
      <c r="M13" s="25">
        <v>0</v>
      </c>
      <c r="N13" s="26">
        <v>0</v>
      </c>
      <c r="O13" s="25">
        <v>111</v>
      </c>
      <c r="P13" s="26">
        <v>1798</v>
      </c>
    </row>
    <row r="14" spans="1:16">
      <c r="A14" s="28">
        <v>8</v>
      </c>
      <c r="B14" s="29" t="s">
        <v>19</v>
      </c>
      <c r="C14" s="25">
        <v>0</v>
      </c>
      <c r="D14" s="26">
        <v>0</v>
      </c>
      <c r="E14" s="25">
        <v>26</v>
      </c>
      <c r="F14" s="26">
        <v>91.48</v>
      </c>
      <c r="G14" s="25">
        <v>0</v>
      </c>
      <c r="H14" s="26">
        <v>0</v>
      </c>
      <c r="I14" s="25">
        <v>14</v>
      </c>
      <c r="J14" s="26">
        <v>146.32</v>
      </c>
      <c r="K14" s="25">
        <v>2</v>
      </c>
      <c r="L14" s="26">
        <v>75</v>
      </c>
      <c r="M14" s="25">
        <v>9</v>
      </c>
      <c r="N14" s="26">
        <v>235.53</v>
      </c>
      <c r="O14" s="25">
        <v>49</v>
      </c>
      <c r="P14" s="26">
        <v>473.33000000000004</v>
      </c>
    </row>
    <row r="15" spans="1:16">
      <c r="A15" s="28">
        <v>9</v>
      </c>
      <c r="B15" s="29" t="s">
        <v>20</v>
      </c>
      <c r="C15" s="25">
        <v>2</v>
      </c>
      <c r="D15" s="26">
        <v>12.08</v>
      </c>
      <c r="E15" s="25">
        <v>35</v>
      </c>
      <c r="F15" s="26">
        <v>121.5</v>
      </c>
      <c r="G15" s="25">
        <v>0</v>
      </c>
      <c r="H15" s="26">
        <v>0</v>
      </c>
      <c r="I15" s="25">
        <v>0</v>
      </c>
      <c r="J15" s="26">
        <v>0</v>
      </c>
      <c r="K15" s="25">
        <v>0</v>
      </c>
      <c r="L15" s="26">
        <v>0</v>
      </c>
      <c r="M15" s="25">
        <v>0</v>
      </c>
      <c r="N15" s="26">
        <v>0</v>
      </c>
      <c r="O15" s="25">
        <v>35</v>
      </c>
      <c r="P15" s="26">
        <v>121.5</v>
      </c>
    </row>
    <row r="16" spans="1:16">
      <c r="A16" s="28">
        <v>10</v>
      </c>
      <c r="B16" s="29" t="s">
        <v>21</v>
      </c>
      <c r="C16" s="25">
        <v>2</v>
      </c>
      <c r="D16" s="26">
        <v>0.1</v>
      </c>
      <c r="E16" s="25">
        <v>74</v>
      </c>
      <c r="F16" s="26">
        <v>11.4</v>
      </c>
      <c r="G16" s="25">
        <v>0</v>
      </c>
      <c r="H16" s="26">
        <v>0</v>
      </c>
      <c r="I16" s="25">
        <v>10</v>
      </c>
      <c r="J16" s="26">
        <v>6.02</v>
      </c>
      <c r="K16" s="25">
        <v>0</v>
      </c>
      <c r="L16" s="26">
        <v>0</v>
      </c>
      <c r="M16" s="25">
        <v>0</v>
      </c>
      <c r="N16" s="26">
        <v>0</v>
      </c>
      <c r="O16" s="25">
        <v>84</v>
      </c>
      <c r="P16" s="26">
        <v>17.420000000000002</v>
      </c>
    </row>
    <row r="17" spans="1:16">
      <c r="A17" s="28">
        <v>11</v>
      </c>
      <c r="B17" s="29" t="s">
        <v>22</v>
      </c>
      <c r="C17" s="32">
        <v>54</v>
      </c>
      <c r="D17" s="33">
        <v>345.5</v>
      </c>
      <c r="E17" s="32">
        <v>422</v>
      </c>
      <c r="F17" s="33">
        <v>2822</v>
      </c>
      <c r="G17" s="32">
        <v>46</v>
      </c>
      <c r="H17" s="33">
        <v>673.7</v>
      </c>
      <c r="I17" s="32">
        <v>389</v>
      </c>
      <c r="J17" s="33">
        <v>2315.6999999999998</v>
      </c>
      <c r="K17" s="32">
        <v>0</v>
      </c>
      <c r="L17" s="33">
        <v>0</v>
      </c>
      <c r="M17" s="32">
        <v>12</v>
      </c>
      <c r="N17" s="33">
        <v>402.37</v>
      </c>
      <c r="O17" s="25">
        <v>823</v>
      </c>
      <c r="P17" s="26">
        <v>5540.07</v>
      </c>
    </row>
    <row r="18" spans="1:16">
      <c r="A18" s="28">
        <v>12</v>
      </c>
      <c r="B18" s="29" t="s">
        <v>23</v>
      </c>
      <c r="C18" s="25">
        <v>9</v>
      </c>
      <c r="D18" s="26">
        <v>23.31</v>
      </c>
      <c r="E18" s="25">
        <v>25</v>
      </c>
      <c r="F18" s="26">
        <v>79.78</v>
      </c>
      <c r="G18" s="25">
        <v>15</v>
      </c>
      <c r="H18" s="26">
        <v>128.9</v>
      </c>
      <c r="I18" s="25">
        <v>47</v>
      </c>
      <c r="J18" s="26">
        <v>707.6</v>
      </c>
      <c r="K18" s="25">
        <v>0</v>
      </c>
      <c r="L18" s="26">
        <v>0</v>
      </c>
      <c r="M18" s="25">
        <v>0</v>
      </c>
      <c r="N18" s="26">
        <v>0</v>
      </c>
      <c r="O18" s="25">
        <v>72</v>
      </c>
      <c r="P18" s="26">
        <v>787.38</v>
      </c>
    </row>
    <row r="19" spans="1:16">
      <c r="A19" s="28">
        <v>13</v>
      </c>
      <c r="B19" s="29" t="s">
        <v>24</v>
      </c>
      <c r="C19" s="32">
        <v>664</v>
      </c>
      <c r="D19" s="33">
        <v>1599</v>
      </c>
      <c r="E19" s="32">
        <v>5189</v>
      </c>
      <c r="F19" s="33">
        <v>11797</v>
      </c>
      <c r="G19" s="32">
        <v>25</v>
      </c>
      <c r="H19" s="33">
        <v>873.5</v>
      </c>
      <c r="I19" s="32">
        <v>327</v>
      </c>
      <c r="J19" s="33">
        <v>10952</v>
      </c>
      <c r="K19" s="32">
        <v>0</v>
      </c>
      <c r="L19" s="33">
        <v>0</v>
      </c>
      <c r="M19" s="32">
        <v>10</v>
      </c>
      <c r="N19" s="33">
        <v>2020.46</v>
      </c>
      <c r="O19" s="25">
        <v>5526</v>
      </c>
      <c r="P19" s="26">
        <v>24769.46</v>
      </c>
    </row>
    <row r="20" spans="1:16">
      <c r="A20" s="28">
        <v>14</v>
      </c>
      <c r="B20" s="29" t="s">
        <v>25</v>
      </c>
      <c r="C20" s="25">
        <v>2</v>
      </c>
      <c r="D20" s="26">
        <v>590</v>
      </c>
      <c r="E20" s="25">
        <v>37</v>
      </c>
      <c r="F20" s="26">
        <v>6942</v>
      </c>
      <c r="G20" s="25">
        <v>0</v>
      </c>
      <c r="H20" s="26">
        <v>0</v>
      </c>
      <c r="I20" s="25">
        <v>0</v>
      </c>
      <c r="J20" s="26">
        <v>0</v>
      </c>
      <c r="K20" s="25">
        <v>0</v>
      </c>
      <c r="L20" s="26">
        <v>0</v>
      </c>
      <c r="M20" s="25">
        <v>0</v>
      </c>
      <c r="N20" s="26">
        <v>0</v>
      </c>
      <c r="O20" s="25">
        <v>37</v>
      </c>
      <c r="P20" s="26">
        <v>6942</v>
      </c>
    </row>
    <row r="21" spans="1:16">
      <c r="A21" s="28">
        <v>15</v>
      </c>
      <c r="B21" s="29" t="s">
        <v>26</v>
      </c>
      <c r="C21" s="32">
        <v>16</v>
      </c>
      <c r="D21" s="33">
        <v>82.62</v>
      </c>
      <c r="E21" s="32">
        <v>48</v>
      </c>
      <c r="F21" s="33">
        <v>150.9</v>
      </c>
      <c r="G21" s="32">
        <v>0</v>
      </c>
      <c r="H21" s="33">
        <v>0</v>
      </c>
      <c r="I21" s="32">
        <v>50</v>
      </c>
      <c r="J21" s="33">
        <v>440.12</v>
      </c>
      <c r="K21" s="32">
        <v>0</v>
      </c>
      <c r="L21" s="33">
        <v>0</v>
      </c>
      <c r="M21" s="32">
        <v>14</v>
      </c>
      <c r="N21" s="33">
        <v>262.12</v>
      </c>
      <c r="O21" s="25">
        <v>112</v>
      </c>
      <c r="P21" s="26">
        <v>853.14</v>
      </c>
    </row>
    <row r="22" spans="1:16">
      <c r="A22" s="28">
        <v>16</v>
      </c>
      <c r="B22" s="29" t="s">
        <v>27</v>
      </c>
      <c r="C22" s="25">
        <v>39</v>
      </c>
      <c r="D22" s="26">
        <v>216.2</v>
      </c>
      <c r="E22" s="25">
        <v>354</v>
      </c>
      <c r="F22" s="26">
        <v>1422</v>
      </c>
      <c r="G22" s="25">
        <v>3</v>
      </c>
      <c r="H22" s="26">
        <v>282.39999999999998</v>
      </c>
      <c r="I22" s="25">
        <v>32</v>
      </c>
      <c r="J22" s="26">
        <v>2274</v>
      </c>
      <c r="K22" s="25">
        <v>0</v>
      </c>
      <c r="L22" s="26">
        <v>0</v>
      </c>
      <c r="M22" s="25">
        <v>5</v>
      </c>
      <c r="N22" s="26">
        <v>1495.27</v>
      </c>
      <c r="O22" s="25">
        <v>391</v>
      </c>
      <c r="P22" s="26">
        <v>5191.2700000000004</v>
      </c>
    </row>
    <row r="23" spans="1:16">
      <c r="A23" s="28">
        <v>17</v>
      </c>
      <c r="B23" s="29" t="s">
        <v>28</v>
      </c>
      <c r="C23" s="25">
        <v>0</v>
      </c>
      <c r="D23" s="26">
        <v>0</v>
      </c>
      <c r="E23" s="25">
        <v>87</v>
      </c>
      <c r="F23" s="26">
        <v>109.6</v>
      </c>
      <c r="G23" s="25">
        <v>0</v>
      </c>
      <c r="H23" s="26">
        <v>0</v>
      </c>
      <c r="I23" s="25">
        <v>3</v>
      </c>
      <c r="J23" s="26">
        <v>105.21</v>
      </c>
      <c r="K23" s="25">
        <v>0</v>
      </c>
      <c r="L23" s="26">
        <v>0</v>
      </c>
      <c r="M23" s="25">
        <v>3</v>
      </c>
      <c r="N23" s="26">
        <v>6.59</v>
      </c>
      <c r="O23" s="25">
        <v>93</v>
      </c>
      <c r="P23" s="26">
        <v>221.4</v>
      </c>
    </row>
    <row r="24" spans="1:16">
      <c r="A24" s="28">
        <v>18</v>
      </c>
      <c r="B24" s="29" t="s">
        <v>29</v>
      </c>
      <c r="C24" s="25">
        <v>5</v>
      </c>
      <c r="D24" s="26">
        <v>6.57</v>
      </c>
      <c r="E24" s="32">
        <v>696</v>
      </c>
      <c r="F24" s="33">
        <v>5062</v>
      </c>
      <c r="G24" s="25">
        <v>171</v>
      </c>
      <c r="H24" s="26">
        <v>3357</v>
      </c>
      <c r="I24" s="25">
        <v>166</v>
      </c>
      <c r="J24" s="26">
        <v>5732</v>
      </c>
      <c r="K24" s="25">
        <v>0</v>
      </c>
      <c r="L24" s="26">
        <v>0</v>
      </c>
      <c r="M24" s="25">
        <v>2</v>
      </c>
      <c r="N24" s="26">
        <v>229.2</v>
      </c>
      <c r="O24" s="25">
        <v>864</v>
      </c>
      <c r="P24" s="26">
        <v>11023.2</v>
      </c>
    </row>
    <row r="25" spans="1:16" ht="33.75" customHeight="1">
      <c r="A25" s="34" t="s">
        <v>30</v>
      </c>
      <c r="B25" s="35"/>
      <c r="C25" s="36">
        <f t="shared" ref="C25:P25" si="0">SUM(C7:C24)</f>
        <v>1243</v>
      </c>
      <c r="D25" s="37">
        <f t="shared" si="0"/>
        <v>5691.5199999999986</v>
      </c>
      <c r="E25" s="36">
        <f t="shared" si="0"/>
        <v>9059</v>
      </c>
      <c r="F25" s="37">
        <f t="shared" si="0"/>
        <v>38479.21</v>
      </c>
      <c r="G25" s="36">
        <f t="shared" si="0"/>
        <v>329</v>
      </c>
      <c r="H25" s="37">
        <f t="shared" si="0"/>
        <v>6464.73</v>
      </c>
      <c r="I25" s="36">
        <f t="shared" si="0"/>
        <v>1589</v>
      </c>
      <c r="J25" s="37">
        <f t="shared" si="0"/>
        <v>29168.109999999997</v>
      </c>
      <c r="K25" s="36">
        <f t="shared" si="0"/>
        <v>153</v>
      </c>
      <c r="L25" s="37">
        <f t="shared" si="0"/>
        <v>1980.03</v>
      </c>
      <c r="M25" s="36">
        <f t="shared" si="0"/>
        <v>212</v>
      </c>
      <c r="N25" s="37">
        <f t="shared" si="0"/>
        <v>7713.4999999999991</v>
      </c>
      <c r="O25" s="36">
        <f t="shared" si="0"/>
        <v>10854</v>
      </c>
      <c r="P25" s="37">
        <f t="shared" si="0"/>
        <v>75360.820000000007</v>
      </c>
    </row>
    <row r="26" spans="1:16">
      <c r="A26" s="28">
        <v>1</v>
      </c>
      <c r="B26" s="29" t="s">
        <v>31</v>
      </c>
      <c r="C26" s="32">
        <v>14</v>
      </c>
      <c r="D26" s="33">
        <v>520.1</v>
      </c>
      <c r="E26" s="32">
        <v>92</v>
      </c>
      <c r="F26" s="33">
        <v>369.9</v>
      </c>
      <c r="G26" s="32">
        <v>7</v>
      </c>
      <c r="H26" s="33">
        <v>53.99</v>
      </c>
      <c r="I26" s="32">
        <v>83</v>
      </c>
      <c r="J26" s="33">
        <v>458.58</v>
      </c>
      <c r="K26" s="32">
        <v>0</v>
      </c>
      <c r="L26" s="33">
        <v>0</v>
      </c>
      <c r="M26" s="32">
        <v>0</v>
      </c>
      <c r="N26" s="33">
        <v>0</v>
      </c>
      <c r="O26" s="25">
        <v>175</v>
      </c>
      <c r="P26" s="26">
        <v>828.48</v>
      </c>
    </row>
    <row r="27" spans="1:16">
      <c r="A27" s="28">
        <v>2</v>
      </c>
      <c r="B27" s="29" t="s">
        <v>32</v>
      </c>
      <c r="C27" s="32">
        <v>15</v>
      </c>
      <c r="D27" s="33">
        <v>144.4</v>
      </c>
      <c r="E27" s="32">
        <v>23</v>
      </c>
      <c r="F27" s="33">
        <v>183.6</v>
      </c>
      <c r="G27" s="32">
        <v>2</v>
      </c>
      <c r="H27" s="33">
        <v>40.450000000000003</v>
      </c>
      <c r="I27" s="32">
        <v>4</v>
      </c>
      <c r="J27" s="33">
        <v>56.04</v>
      </c>
      <c r="K27" s="32">
        <v>0</v>
      </c>
      <c r="L27" s="33">
        <v>0</v>
      </c>
      <c r="M27" s="32">
        <v>0</v>
      </c>
      <c r="N27" s="33">
        <v>0</v>
      </c>
      <c r="O27" s="25">
        <v>27</v>
      </c>
      <c r="P27" s="26">
        <v>239.64</v>
      </c>
    </row>
    <row r="28" spans="1:16">
      <c r="A28" s="28">
        <v>3</v>
      </c>
      <c r="B28" s="29" t="s">
        <v>33</v>
      </c>
      <c r="C28" s="25">
        <v>0</v>
      </c>
      <c r="D28" s="26">
        <v>0</v>
      </c>
      <c r="E28" s="25">
        <v>0</v>
      </c>
      <c r="F28" s="26">
        <v>0</v>
      </c>
      <c r="G28" s="25">
        <v>0</v>
      </c>
      <c r="H28" s="26">
        <v>0</v>
      </c>
      <c r="I28" s="25">
        <v>0</v>
      </c>
      <c r="J28" s="26">
        <v>0</v>
      </c>
      <c r="K28" s="25">
        <v>0</v>
      </c>
      <c r="L28" s="26">
        <v>0</v>
      </c>
      <c r="M28" s="25">
        <v>0</v>
      </c>
      <c r="N28" s="26">
        <v>0</v>
      </c>
      <c r="O28" s="25">
        <v>0</v>
      </c>
      <c r="P28" s="26">
        <v>0</v>
      </c>
    </row>
    <row r="29" spans="1:16">
      <c r="A29" s="28">
        <v>4</v>
      </c>
      <c r="B29" s="29" t="s">
        <v>34</v>
      </c>
      <c r="C29" s="32">
        <v>4</v>
      </c>
      <c r="D29" s="33">
        <v>8.4499999999999993</v>
      </c>
      <c r="E29" s="32">
        <v>6</v>
      </c>
      <c r="F29" s="33">
        <v>9.4600000000000009</v>
      </c>
      <c r="G29" s="32">
        <v>0</v>
      </c>
      <c r="H29" s="33">
        <v>0</v>
      </c>
      <c r="I29" s="32">
        <v>3</v>
      </c>
      <c r="J29" s="33">
        <v>1566.8</v>
      </c>
      <c r="K29" s="32">
        <v>0</v>
      </c>
      <c r="L29" s="33">
        <v>0</v>
      </c>
      <c r="M29" s="32">
        <v>0</v>
      </c>
      <c r="N29" s="33">
        <v>0</v>
      </c>
      <c r="O29" s="25">
        <v>9</v>
      </c>
      <c r="P29" s="26">
        <v>1576.26</v>
      </c>
    </row>
    <row r="30" spans="1:16">
      <c r="A30" s="28">
        <v>5</v>
      </c>
      <c r="B30" s="29" t="s">
        <v>35</v>
      </c>
      <c r="C30" s="25">
        <v>0</v>
      </c>
      <c r="D30" s="26">
        <v>0</v>
      </c>
      <c r="E30" s="25">
        <v>0</v>
      </c>
      <c r="F30" s="26">
        <v>0</v>
      </c>
      <c r="G30" s="25">
        <v>0</v>
      </c>
      <c r="H30" s="26">
        <v>0</v>
      </c>
      <c r="I30" s="25">
        <v>0</v>
      </c>
      <c r="J30" s="26">
        <v>0</v>
      </c>
      <c r="K30" s="25">
        <v>0</v>
      </c>
      <c r="L30" s="26">
        <v>0</v>
      </c>
      <c r="M30" s="25">
        <v>0</v>
      </c>
      <c r="N30" s="26">
        <v>0</v>
      </c>
      <c r="O30" s="25">
        <v>0</v>
      </c>
      <c r="P30" s="26">
        <v>0</v>
      </c>
    </row>
    <row r="31" spans="1:16">
      <c r="A31" s="28">
        <v>6</v>
      </c>
      <c r="B31" s="29" t="s">
        <v>36</v>
      </c>
      <c r="C31" s="32">
        <v>0</v>
      </c>
      <c r="D31" s="33">
        <v>0</v>
      </c>
      <c r="E31" s="32">
        <v>0</v>
      </c>
      <c r="F31" s="33">
        <v>0</v>
      </c>
      <c r="G31" s="32">
        <v>0</v>
      </c>
      <c r="H31" s="33">
        <v>0</v>
      </c>
      <c r="I31" s="32">
        <v>0</v>
      </c>
      <c r="J31" s="33">
        <v>0</v>
      </c>
      <c r="K31" s="32">
        <v>0</v>
      </c>
      <c r="L31" s="33">
        <v>0</v>
      </c>
      <c r="M31" s="32">
        <v>0</v>
      </c>
      <c r="N31" s="33">
        <v>0</v>
      </c>
      <c r="O31" s="25">
        <v>0</v>
      </c>
      <c r="P31" s="26">
        <v>0</v>
      </c>
    </row>
    <row r="32" spans="1:16" ht="30" customHeight="1">
      <c r="A32" s="34" t="s">
        <v>37</v>
      </c>
      <c r="B32" s="35"/>
      <c r="C32" s="36">
        <f t="shared" ref="C32:P32" si="1">SUM(C26:C31)</f>
        <v>33</v>
      </c>
      <c r="D32" s="37">
        <f t="shared" si="1"/>
        <v>672.95</v>
      </c>
      <c r="E32" s="36">
        <f t="shared" si="1"/>
        <v>121</v>
      </c>
      <c r="F32" s="37">
        <f t="shared" si="1"/>
        <v>562.96</v>
      </c>
      <c r="G32" s="36">
        <f t="shared" si="1"/>
        <v>9</v>
      </c>
      <c r="H32" s="37">
        <f t="shared" si="1"/>
        <v>94.44</v>
      </c>
      <c r="I32" s="36">
        <f t="shared" si="1"/>
        <v>90</v>
      </c>
      <c r="J32" s="37">
        <f t="shared" si="1"/>
        <v>2081.42</v>
      </c>
      <c r="K32" s="36">
        <f t="shared" si="1"/>
        <v>0</v>
      </c>
      <c r="L32" s="37">
        <f t="shared" si="1"/>
        <v>0</v>
      </c>
      <c r="M32" s="36">
        <f t="shared" si="1"/>
        <v>0</v>
      </c>
      <c r="N32" s="37">
        <f t="shared" si="1"/>
        <v>0</v>
      </c>
      <c r="O32" s="36">
        <f t="shared" si="1"/>
        <v>211</v>
      </c>
      <c r="P32" s="37">
        <f t="shared" si="1"/>
        <v>2644.38</v>
      </c>
    </row>
    <row r="33" spans="1:16">
      <c r="A33" s="28">
        <v>1</v>
      </c>
      <c r="B33" s="29" t="s">
        <v>38</v>
      </c>
      <c r="C33" s="32">
        <v>51</v>
      </c>
      <c r="D33" s="33">
        <v>314.2</v>
      </c>
      <c r="E33" s="32">
        <v>769</v>
      </c>
      <c r="F33" s="33">
        <v>3771</v>
      </c>
      <c r="G33" s="32">
        <v>26</v>
      </c>
      <c r="H33" s="33">
        <v>257</v>
      </c>
      <c r="I33" s="32">
        <v>414</v>
      </c>
      <c r="J33" s="33">
        <v>4608.8999999999996</v>
      </c>
      <c r="K33" s="32">
        <v>0</v>
      </c>
      <c r="L33" s="33">
        <v>0</v>
      </c>
      <c r="M33" s="32">
        <v>0</v>
      </c>
      <c r="N33" s="33">
        <v>0</v>
      </c>
      <c r="O33" s="25">
        <v>1183</v>
      </c>
      <c r="P33" s="26">
        <v>8379.9</v>
      </c>
    </row>
    <row r="34" spans="1:16" ht="30" customHeight="1">
      <c r="A34" s="34" t="s">
        <v>39</v>
      </c>
      <c r="B34" s="35"/>
      <c r="C34" s="36">
        <f t="shared" ref="C34:P34" si="2">SUM(C33)</f>
        <v>51</v>
      </c>
      <c r="D34" s="37">
        <f t="shared" si="2"/>
        <v>314.2</v>
      </c>
      <c r="E34" s="36">
        <f t="shared" si="2"/>
        <v>769</v>
      </c>
      <c r="F34" s="37">
        <f t="shared" si="2"/>
        <v>3771</v>
      </c>
      <c r="G34" s="36">
        <f t="shared" si="2"/>
        <v>26</v>
      </c>
      <c r="H34" s="37">
        <f t="shared" si="2"/>
        <v>257</v>
      </c>
      <c r="I34" s="36">
        <f t="shared" si="2"/>
        <v>414</v>
      </c>
      <c r="J34" s="37">
        <f t="shared" si="2"/>
        <v>4608.8999999999996</v>
      </c>
      <c r="K34" s="36">
        <f t="shared" si="2"/>
        <v>0</v>
      </c>
      <c r="L34" s="37">
        <f t="shared" si="2"/>
        <v>0</v>
      </c>
      <c r="M34" s="36">
        <f t="shared" si="2"/>
        <v>0</v>
      </c>
      <c r="N34" s="37">
        <f t="shared" si="2"/>
        <v>0</v>
      </c>
      <c r="O34" s="36">
        <f t="shared" si="2"/>
        <v>1183</v>
      </c>
      <c r="P34" s="37">
        <f t="shared" si="2"/>
        <v>8379.9</v>
      </c>
    </row>
    <row r="35" spans="1:16">
      <c r="A35" s="29">
        <v>1</v>
      </c>
      <c r="B35" s="38" t="s">
        <v>40</v>
      </c>
      <c r="C35" s="32">
        <v>0</v>
      </c>
      <c r="D35" s="33">
        <v>0</v>
      </c>
      <c r="E35" s="32">
        <v>0</v>
      </c>
      <c r="F35" s="33">
        <v>0</v>
      </c>
      <c r="G35" s="32">
        <v>0</v>
      </c>
      <c r="H35" s="33">
        <v>0</v>
      </c>
      <c r="I35" s="32">
        <v>57</v>
      </c>
      <c r="J35" s="33">
        <v>333.15</v>
      </c>
      <c r="K35" s="32">
        <v>0</v>
      </c>
      <c r="L35" s="33">
        <v>0</v>
      </c>
      <c r="M35" s="32">
        <v>0</v>
      </c>
      <c r="N35" s="33">
        <v>0</v>
      </c>
      <c r="O35" s="25">
        <v>57</v>
      </c>
      <c r="P35" s="26">
        <v>333.15</v>
      </c>
    </row>
    <row r="36" spans="1:16" ht="25.5" customHeight="1">
      <c r="A36" s="34" t="s">
        <v>41</v>
      </c>
      <c r="B36" s="35"/>
      <c r="C36" s="36">
        <f t="shared" ref="C36:P36" si="3">SUM(C35)</f>
        <v>0</v>
      </c>
      <c r="D36" s="37">
        <f t="shared" si="3"/>
        <v>0</v>
      </c>
      <c r="E36" s="36">
        <f t="shared" si="3"/>
        <v>0</v>
      </c>
      <c r="F36" s="37">
        <f t="shared" si="3"/>
        <v>0</v>
      </c>
      <c r="G36" s="36">
        <f t="shared" si="3"/>
        <v>0</v>
      </c>
      <c r="H36" s="37">
        <f t="shared" si="3"/>
        <v>0</v>
      </c>
      <c r="I36" s="36">
        <f t="shared" si="3"/>
        <v>57</v>
      </c>
      <c r="J36" s="37">
        <f t="shared" si="3"/>
        <v>333.15</v>
      </c>
      <c r="K36" s="36">
        <f t="shared" si="3"/>
        <v>0</v>
      </c>
      <c r="L36" s="37">
        <f t="shared" si="3"/>
        <v>0</v>
      </c>
      <c r="M36" s="36">
        <f t="shared" si="3"/>
        <v>0</v>
      </c>
      <c r="N36" s="37">
        <f t="shared" si="3"/>
        <v>0</v>
      </c>
      <c r="O36" s="36">
        <f t="shared" si="3"/>
        <v>57</v>
      </c>
      <c r="P36" s="37">
        <f t="shared" si="3"/>
        <v>333.15</v>
      </c>
    </row>
    <row r="37" spans="1:16" s="41" customFormat="1" ht="24" customHeight="1">
      <c r="A37" s="34" t="s">
        <v>42</v>
      </c>
      <c r="B37" s="35"/>
      <c r="C37" s="39">
        <f>C25+C32+C34+C36</f>
        <v>1327</v>
      </c>
      <c r="D37" s="40">
        <f t="shared" ref="D37:P37" si="4">D25+D32+D34+D36</f>
        <v>6678.6699999999983</v>
      </c>
      <c r="E37" s="39">
        <f t="shared" si="4"/>
        <v>9949</v>
      </c>
      <c r="F37" s="40">
        <f t="shared" si="4"/>
        <v>42813.17</v>
      </c>
      <c r="G37" s="39">
        <f t="shared" si="4"/>
        <v>364</v>
      </c>
      <c r="H37" s="40">
        <f t="shared" si="4"/>
        <v>6816.1699999999992</v>
      </c>
      <c r="I37" s="39">
        <f t="shared" si="4"/>
        <v>2150</v>
      </c>
      <c r="J37" s="40">
        <f t="shared" si="4"/>
        <v>36191.58</v>
      </c>
      <c r="K37" s="39">
        <f t="shared" si="4"/>
        <v>153</v>
      </c>
      <c r="L37" s="40">
        <f t="shared" si="4"/>
        <v>1980.03</v>
      </c>
      <c r="M37" s="39">
        <f t="shared" si="4"/>
        <v>212</v>
      </c>
      <c r="N37" s="40">
        <f t="shared" si="4"/>
        <v>7713.4999999999991</v>
      </c>
      <c r="O37" s="39">
        <f t="shared" si="4"/>
        <v>12305</v>
      </c>
      <c r="P37" s="40">
        <f t="shared" si="4"/>
        <v>86718.25</v>
      </c>
    </row>
  </sheetData>
  <mergeCells count="20">
    <mergeCell ref="A32:B32"/>
    <mergeCell ref="A34:B34"/>
    <mergeCell ref="A36:B36"/>
    <mergeCell ref="A37:B37"/>
    <mergeCell ref="E5:F5"/>
    <mergeCell ref="G5:H5"/>
    <mergeCell ref="I5:J5"/>
    <mergeCell ref="K5:L5"/>
    <mergeCell ref="M5:N5"/>
    <mergeCell ref="A25:B25"/>
    <mergeCell ref="A1:P1"/>
    <mergeCell ref="A2:P2"/>
    <mergeCell ref="B3:P3"/>
    <mergeCell ref="A4:A6"/>
    <mergeCell ref="B4:B6"/>
    <mergeCell ref="C4:F4"/>
    <mergeCell ref="G4:J4"/>
    <mergeCell ref="K4:N4"/>
    <mergeCell ref="O4:P5"/>
    <mergeCell ref="C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2019-06-14T07:25:41Z</dcterms:created>
  <dcterms:modified xsi:type="dcterms:W3CDTF">2019-06-14T07:25:51Z</dcterms:modified>
</cp:coreProperties>
</file>